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PORTAL\"/>
    </mc:Choice>
  </mc:AlternateContent>
  <bookViews>
    <workbookView xWindow="0" yWindow="0" windowWidth="20400" windowHeight="8090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C31" i="1"/>
  <c r="C26" i="1"/>
  <c r="F24" i="1"/>
  <c r="D19" i="1"/>
  <c r="E20" i="1"/>
  <c r="F20" i="1" s="1"/>
  <c r="D8" i="1"/>
  <c r="E8" i="1" s="1"/>
  <c r="D7" i="1"/>
  <c r="D9" i="1"/>
  <c r="E9" i="1" s="1"/>
  <c r="D10" i="1"/>
  <c r="E10" i="1" s="1"/>
  <c r="D11" i="1"/>
  <c r="E11" i="1" s="1"/>
  <c r="D12" i="1"/>
  <c r="E12" i="1" s="1"/>
  <c r="D23" i="1"/>
  <c r="D22" i="1"/>
  <c r="E22" i="1" s="1"/>
  <c r="F22" i="1" s="1"/>
  <c r="D18" i="1"/>
  <c r="D20" i="1"/>
  <c r="D21" i="1"/>
  <c r="E21" i="1"/>
  <c r="F21" i="1" s="1"/>
  <c r="D25" i="1"/>
  <c r="E25" i="1" s="1"/>
  <c r="F25" i="1" s="1"/>
  <c r="D13" i="1" l="1"/>
  <c r="D31" i="1" s="1"/>
  <c r="D26" i="1"/>
  <c r="C32" i="1" s="1"/>
  <c r="C33" i="1" s="1"/>
  <c r="E18" i="1"/>
  <c r="F18" i="1" s="1"/>
  <c r="E23" i="1"/>
  <c r="F23" i="1" s="1"/>
  <c r="E19" i="1"/>
  <c r="F19" i="1" s="1"/>
  <c r="E7" i="1"/>
  <c r="E13" i="1" s="1"/>
  <c r="E31" i="1" s="1"/>
  <c r="F26" i="1" l="1"/>
  <c r="E32" i="1" s="1"/>
  <c r="E33" i="1" s="1"/>
  <c r="E26" i="1"/>
  <c r="D32" i="1" s="1"/>
  <c r="D33" i="1" s="1"/>
</calcChain>
</file>

<file path=xl/sharedStrings.xml><?xml version="1.0" encoding="utf-8"?>
<sst xmlns="http://schemas.openxmlformats.org/spreadsheetml/2006/main" count="54" uniqueCount="40">
  <si>
    <t xml:space="preserve">Prace programistyczne </t>
  </si>
  <si>
    <t xml:space="preserve">Koszt cloud computingu </t>
  </si>
  <si>
    <t>Koszt backupów w zewnętrzym data center</t>
  </si>
  <si>
    <t>WSPARCIE TECHNICZNE</t>
  </si>
  <si>
    <t>BUDOWA SERWISU</t>
  </si>
  <si>
    <t xml:space="preserve">Wartość netto </t>
  </si>
  <si>
    <t>Vat 23%</t>
  </si>
  <si>
    <t>Wartośc brutto</t>
  </si>
  <si>
    <t>Wartośc netto  abonamentu w okresie 12mcy</t>
  </si>
  <si>
    <t>Wartośc brutto abonamentu w okresie 12 mcy</t>
  </si>
  <si>
    <t>RAZEM</t>
  </si>
  <si>
    <t>Cena netto  abonamentu w okresie  1 miesiąca</t>
  </si>
  <si>
    <t xml:space="preserve">Szkolenia </t>
  </si>
  <si>
    <t>Pozycja</t>
  </si>
  <si>
    <t xml:space="preserve">Tabela nr 1 </t>
  </si>
  <si>
    <t xml:space="preserve">Tabela nr 2 </t>
  </si>
  <si>
    <t>RAZEM WYKONANIE ZAMÓWIENIA</t>
  </si>
  <si>
    <t>Wartość brutto</t>
  </si>
  <si>
    <t>TABELA NR 1</t>
  </si>
  <si>
    <t xml:space="preserve">TABELA NR 2 </t>
  </si>
  <si>
    <t>L.P.</t>
  </si>
  <si>
    <t>1.</t>
  </si>
  <si>
    <t>Stworzenie projektu graficznego portalu</t>
  </si>
  <si>
    <t>Uruchomienie portalu na wskazanym serwerze hostingowym</t>
  </si>
  <si>
    <t>Instalacja i testy funkcjonalności portalu</t>
  </si>
  <si>
    <t>Koszt serwera w zewnętrznym centrów danych</t>
  </si>
  <si>
    <t>AWS S3 (hostowanie obrazków, video, audio) - koszt zależny od wykorzystania</t>
  </si>
  <si>
    <t>AWS Polly, text-to-speech, czytanie tekstu artykułów do plików audio, koszt zależny od wykorzystania</t>
  </si>
  <si>
    <t>Domena</t>
  </si>
  <si>
    <t>Certyfikat SSL</t>
  </si>
  <si>
    <t>Projekt funkcjonalny portalu</t>
  </si>
  <si>
    <t>Miesięczna opłata za utrzymanie programistyczne portalu (bezpieczeństwo, aktualizacje)</t>
  </si>
  <si>
    <t>2.</t>
  </si>
  <si>
    <t>3.</t>
  </si>
  <si>
    <t>3a.</t>
  </si>
  <si>
    <t>3b.</t>
  </si>
  <si>
    <t>4.</t>
  </si>
  <si>
    <t>5.</t>
  </si>
  <si>
    <t>6.</t>
  </si>
  <si>
    <t>ZMIENIONY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</si>
</sst>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zł&quot;_ ;_ * \(#,##0.00\)\ &quot;zł&quot;_ ;_ * &quot;-&quot;??_)\ &quot;zł&quot;_ ;_ @_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0" fillId="0" borderId="16" xfId="0" applyBorder="1"/>
    <xf numFmtId="0" fontId="1" fillId="3" borderId="1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9" xfId="1" applyFont="1" applyFill="1" applyBorder="1"/>
    <xf numFmtId="164" fontId="0" fillId="0" borderId="1" xfId="1" applyFont="1" applyFill="1" applyBorder="1" applyAlignment="1">
      <alignment wrapText="1"/>
    </xf>
    <xf numFmtId="164" fontId="0" fillId="0" borderId="1" xfId="1" applyFont="1" applyFill="1" applyBorder="1"/>
    <xf numFmtId="164" fontId="0" fillId="3" borderId="2" xfId="0" applyNumberFormat="1" applyFill="1" applyBorder="1"/>
    <xf numFmtId="164" fontId="0" fillId="0" borderId="9" xfId="1" applyFont="1" applyBorder="1"/>
    <xf numFmtId="164" fontId="0" fillId="0" borderId="1" xfId="1" applyFont="1" applyBorder="1"/>
    <xf numFmtId="164" fontId="0" fillId="0" borderId="1" xfId="0" applyNumberFormat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64" fontId="3" fillId="4" borderId="2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12" zoomScale="115" zoomScaleNormal="115" workbookViewId="0">
      <selection activeCell="B20" sqref="B20"/>
    </sheetView>
  </sheetViews>
  <sheetFormatPr defaultColWidth="8.81640625" defaultRowHeight="14.5" x14ac:dyDescent="0.35"/>
  <cols>
    <col min="2" max="2" width="56.7265625" customWidth="1"/>
    <col min="3" max="3" width="20.1796875" customWidth="1"/>
    <col min="4" max="4" width="16.7265625" customWidth="1"/>
    <col min="5" max="5" width="18.26953125" customWidth="1"/>
    <col min="6" max="6" width="17.453125" customWidth="1"/>
  </cols>
  <sheetData>
    <row r="2" spans="1:6" x14ac:dyDescent="0.35">
      <c r="B2" s="39" t="s">
        <v>39</v>
      </c>
      <c r="C2" s="39"/>
      <c r="D2" s="39"/>
      <c r="E2" s="39"/>
    </row>
    <row r="3" spans="1:6" x14ac:dyDescent="0.35">
      <c r="B3" s="39"/>
      <c r="C3" s="39"/>
      <c r="D3" s="39"/>
      <c r="E3" s="39"/>
    </row>
    <row r="4" spans="1:6" ht="15" thickBot="1" x14ac:dyDescent="0.4">
      <c r="B4" t="s">
        <v>18</v>
      </c>
      <c r="C4" s="27"/>
      <c r="D4" s="27"/>
      <c r="E4" s="27"/>
    </row>
    <row r="5" spans="1:6" x14ac:dyDescent="0.35">
      <c r="A5" s="40" t="s">
        <v>20</v>
      </c>
      <c r="B5" s="7" t="s">
        <v>4</v>
      </c>
      <c r="C5" s="35" t="s">
        <v>5</v>
      </c>
      <c r="D5" s="35" t="s">
        <v>6</v>
      </c>
      <c r="E5" s="37" t="s">
        <v>7</v>
      </c>
    </row>
    <row r="6" spans="1:6" ht="15" thickBot="1" x14ac:dyDescent="0.4">
      <c r="A6" s="41"/>
      <c r="B6" s="12">
        <v>1</v>
      </c>
      <c r="C6" s="5">
        <v>2</v>
      </c>
      <c r="D6" s="5">
        <v>3</v>
      </c>
      <c r="E6" s="38">
        <v>4</v>
      </c>
    </row>
    <row r="7" spans="1:6" ht="15.65" customHeight="1" x14ac:dyDescent="0.35">
      <c r="A7" s="16" t="s">
        <v>21</v>
      </c>
      <c r="B7" s="8" t="s">
        <v>30</v>
      </c>
      <c r="C7" s="23"/>
      <c r="D7" s="23">
        <f>C7*0.23</f>
        <v>0</v>
      </c>
      <c r="E7" s="23">
        <f t="shared" ref="E7:E12" si="0">C7+D7</f>
        <v>0</v>
      </c>
    </row>
    <row r="8" spans="1:6" x14ac:dyDescent="0.35">
      <c r="A8" s="16" t="s">
        <v>32</v>
      </c>
      <c r="B8" s="9" t="s">
        <v>22</v>
      </c>
      <c r="C8" s="24"/>
      <c r="D8" s="23">
        <f>C8*0.23</f>
        <v>0</v>
      </c>
      <c r="E8" s="23">
        <f t="shared" si="0"/>
        <v>0</v>
      </c>
    </row>
    <row r="9" spans="1:6" ht="29.5" customHeight="1" x14ac:dyDescent="0.35">
      <c r="A9" s="16" t="s">
        <v>33</v>
      </c>
      <c r="B9" s="9" t="s">
        <v>0</v>
      </c>
      <c r="C9" s="24"/>
      <c r="D9" s="23">
        <f t="shared" ref="D9:D12" si="1">C9*0.23</f>
        <v>0</v>
      </c>
      <c r="E9" s="23">
        <f t="shared" si="0"/>
        <v>0</v>
      </c>
    </row>
    <row r="10" spans="1:6" ht="15.65" customHeight="1" x14ac:dyDescent="0.35">
      <c r="A10" s="16" t="s">
        <v>36</v>
      </c>
      <c r="B10" s="9" t="s">
        <v>24</v>
      </c>
      <c r="C10" s="24"/>
      <c r="D10" s="23">
        <f t="shared" si="1"/>
        <v>0</v>
      </c>
      <c r="E10" s="23">
        <f t="shared" si="0"/>
        <v>0</v>
      </c>
    </row>
    <row r="11" spans="1:6" ht="14.5" customHeight="1" x14ac:dyDescent="0.35">
      <c r="A11" s="16" t="s">
        <v>37</v>
      </c>
      <c r="B11" s="9" t="s">
        <v>23</v>
      </c>
      <c r="C11" s="24"/>
      <c r="D11" s="23">
        <f t="shared" si="1"/>
        <v>0</v>
      </c>
      <c r="E11" s="23">
        <f t="shared" si="0"/>
        <v>0</v>
      </c>
    </row>
    <row r="12" spans="1:6" ht="15" thickBot="1" x14ac:dyDescent="0.4">
      <c r="A12" s="16" t="s">
        <v>38</v>
      </c>
      <c r="B12" s="10" t="s">
        <v>12</v>
      </c>
      <c r="C12" s="24"/>
      <c r="D12" s="23">
        <f t="shared" si="1"/>
        <v>0</v>
      </c>
      <c r="E12" s="23">
        <f t="shared" si="0"/>
        <v>0</v>
      </c>
    </row>
    <row r="13" spans="1:6" ht="15" thickBot="1" x14ac:dyDescent="0.4">
      <c r="A13" s="32"/>
      <c r="B13" s="11" t="s">
        <v>10</v>
      </c>
      <c r="C13" s="22">
        <f>SUM(C7:C12)</f>
        <v>0</v>
      </c>
      <c r="D13" s="22">
        <f>SUM(D7:D12)</f>
        <v>0</v>
      </c>
      <c r="E13" s="22">
        <f>SUM(E7:E12)</f>
        <v>0</v>
      </c>
    </row>
    <row r="15" spans="1:6" ht="15" thickBot="1" x14ac:dyDescent="0.4">
      <c r="B15" t="s">
        <v>19</v>
      </c>
    </row>
    <row r="16" spans="1:6" ht="43.5" x14ac:dyDescent="0.35">
      <c r="A16" s="28" t="s">
        <v>20</v>
      </c>
      <c r="B16" s="7" t="s">
        <v>3</v>
      </c>
      <c r="C16" s="34" t="s">
        <v>11</v>
      </c>
      <c r="D16" s="34" t="s">
        <v>8</v>
      </c>
      <c r="E16" s="35" t="s">
        <v>6</v>
      </c>
      <c r="F16" s="36" t="s">
        <v>9</v>
      </c>
    </row>
    <row r="17" spans="1:6" ht="15" thickBot="1" x14ac:dyDescent="0.4">
      <c r="A17" s="12"/>
      <c r="B17" s="12">
        <v>1</v>
      </c>
      <c r="C17" s="4">
        <v>2</v>
      </c>
      <c r="D17" s="4">
        <v>3</v>
      </c>
      <c r="E17" s="5">
        <v>4</v>
      </c>
      <c r="F17" s="6">
        <v>5</v>
      </c>
    </row>
    <row r="18" spans="1:6" x14ac:dyDescent="0.35">
      <c r="A18" s="16" t="s">
        <v>21</v>
      </c>
      <c r="B18" s="8" t="s">
        <v>25</v>
      </c>
      <c r="C18" s="19"/>
      <c r="D18" s="19">
        <f>C18*12</f>
        <v>0</v>
      </c>
      <c r="E18" s="19">
        <f>D18*0.23</f>
        <v>0</v>
      </c>
      <c r="F18" s="19">
        <f t="shared" ref="F18:F24" si="2">D18+E18</f>
        <v>0</v>
      </c>
    </row>
    <row r="19" spans="1:6" x14ac:dyDescent="0.35">
      <c r="A19" s="16" t="s">
        <v>32</v>
      </c>
      <c r="B19" s="9" t="s">
        <v>1</v>
      </c>
      <c r="C19" s="20"/>
      <c r="D19" s="19">
        <f>C19*12</f>
        <v>0</v>
      </c>
      <c r="E19" s="19">
        <f>D19*0.23</f>
        <v>0</v>
      </c>
      <c r="F19" s="21">
        <f t="shared" si="2"/>
        <v>0</v>
      </c>
    </row>
    <row r="20" spans="1:6" ht="29" x14ac:dyDescent="0.35">
      <c r="A20" s="16" t="s">
        <v>33</v>
      </c>
      <c r="B20" s="9" t="s">
        <v>26</v>
      </c>
      <c r="C20" s="20"/>
      <c r="D20" s="21">
        <f>C20*12</f>
        <v>0</v>
      </c>
      <c r="E20" s="21">
        <f>D20*0.23</f>
        <v>0</v>
      </c>
      <c r="F20" s="21">
        <f t="shared" si="2"/>
        <v>0</v>
      </c>
    </row>
    <row r="21" spans="1:6" ht="29" x14ac:dyDescent="0.35">
      <c r="A21" s="17" t="s">
        <v>34</v>
      </c>
      <c r="B21" s="18" t="s">
        <v>27</v>
      </c>
      <c r="C21" s="20"/>
      <c r="D21" s="21">
        <f>C21*12</f>
        <v>0</v>
      </c>
      <c r="E21" s="21">
        <f t="shared" ref="E21:E23" si="3">D21*0.23</f>
        <v>0</v>
      </c>
      <c r="F21" s="21">
        <f t="shared" si="2"/>
        <v>0</v>
      </c>
    </row>
    <row r="22" spans="1:6" x14ac:dyDescent="0.35">
      <c r="A22" s="16" t="s">
        <v>35</v>
      </c>
      <c r="B22" s="9" t="s">
        <v>28</v>
      </c>
      <c r="C22" s="20"/>
      <c r="D22" s="19">
        <f t="shared" ref="D22:D23" si="4">C22*12</f>
        <v>0</v>
      </c>
      <c r="E22" s="21">
        <f t="shared" si="3"/>
        <v>0</v>
      </c>
      <c r="F22" s="21">
        <f t="shared" si="2"/>
        <v>0</v>
      </c>
    </row>
    <row r="23" spans="1:6" x14ac:dyDescent="0.35">
      <c r="A23" s="16" t="s">
        <v>36</v>
      </c>
      <c r="B23" s="9" t="s">
        <v>29</v>
      </c>
      <c r="C23" s="20"/>
      <c r="D23" s="19">
        <f t="shared" si="4"/>
        <v>0</v>
      </c>
      <c r="E23" s="21">
        <f t="shared" si="3"/>
        <v>0</v>
      </c>
      <c r="F23" s="21">
        <f t="shared" si="2"/>
        <v>0</v>
      </c>
    </row>
    <row r="24" spans="1:6" x14ac:dyDescent="0.35">
      <c r="A24" s="16" t="s">
        <v>37</v>
      </c>
      <c r="B24" s="9" t="s">
        <v>2</v>
      </c>
      <c r="C24" s="21"/>
      <c r="D24" s="21">
        <v>0</v>
      </c>
      <c r="E24" s="21">
        <v>0</v>
      </c>
      <c r="F24" s="21">
        <f t="shared" si="2"/>
        <v>0</v>
      </c>
    </row>
    <row r="25" spans="1:6" ht="29.5" thickBot="1" x14ac:dyDescent="0.4">
      <c r="A25" s="29" t="s">
        <v>38</v>
      </c>
      <c r="B25" s="10" t="s">
        <v>31</v>
      </c>
      <c r="C25" s="21"/>
      <c r="D25" s="21">
        <f>C25*12</f>
        <v>0</v>
      </c>
      <c r="E25" s="21">
        <f>D25*0.23</f>
        <v>0</v>
      </c>
      <c r="F25" s="21">
        <f>E25+D25</f>
        <v>0</v>
      </c>
    </row>
    <row r="26" spans="1:6" ht="15" thickBot="1" x14ac:dyDescent="0.4">
      <c r="A26" s="31"/>
      <c r="B26" s="15" t="s">
        <v>10</v>
      </c>
      <c r="C26" s="22">
        <f>SUM(C18:C25)</f>
        <v>0</v>
      </c>
      <c r="D26" s="22">
        <f>SUM(D18:D25)</f>
        <v>0</v>
      </c>
      <c r="E26" s="22">
        <f>SUM(E18:E25)</f>
        <v>0</v>
      </c>
      <c r="F26" s="22">
        <f>SUM(F18:F25)</f>
        <v>0</v>
      </c>
    </row>
    <row r="30" spans="1:6" x14ac:dyDescent="0.35">
      <c r="A30" s="1" t="s">
        <v>20</v>
      </c>
      <c r="B30" s="13" t="s">
        <v>13</v>
      </c>
      <c r="C30" s="3" t="s">
        <v>5</v>
      </c>
      <c r="D30" s="3" t="s">
        <v>6</v>
      </c>
      <c r="E30" s="3" t="s">
        <v>17</v>
      </c>
    </row>
    <row r="31" spans="1:6" x14ac:dyDescent="0.35">
      <c r="A31" s="16" t="s">
        <v>21</v>
      </c>
      <c r="B31" s="2" t="s">
        <v>14</v>
      </c>
      <c r="C31" s="25">
        <f>C13</f>
        <v>0</v>
      </c>
      <c r="D31" s="25">
        <f>D13</f>
        <v>0</v>
      </c>
      <c r="E31" s="25">
        <f>E13</f>
        <v>0</v>
      </c>
    </row>
    <row r="32" spans="1:6" ht="15" thickBot="1" x14ac:dyDescent="0.4">
      <c r="A32" s="29" t="s">
        <v>32</v>
      </c>
      <c r="B32" s="14" t="s">
        <v>15</v>
      </c>
      <c r="C32" s="26">
        <f>D26</f>
        <v>0</v>
      </c>
      <c r="D32" s="26">
        <f>E26</f>
        <v>0</v>
      </c>
      <c r="E32" s="26">
        <f>F26</f>
        <v>0</v>
      </c>
    </row>
    <row r="33" spans="1:5" ht="15" thickBot="1" x14ac:dyDescent="0.4">
      <c r="A33" s="32"/>
      <c r="B33" s="15" t="s">
        <v>16</v>
      </c>
      <c r="C33" s="33">
        <f>SUM(C31:C32)</f>
        <v>0</v>
      </c>
      <c r="D33" s="33">
        <f>SUM(D31:D32)</f>
        <v>0</v>
      </c>
      <c r="E33" s="33">
        <f>SUM(E31:E32)</f>
        <v>0</v>
      </c>
    </row>
    <row r="34" spans="1:5" x14ac:dyDescent="0.35">
      <c r="A34" s="30"/>
    </row>
  </sheetData>
  <mergeCells count="2">
    <mergeCell ref="B2:E3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Katarzyna Żuber</cp:lastModifiedBy>
  <dcterms:created xsi:type="dcterms:W3CDTF">2018-06-13T07:34:28Z</dcterms:created>
  <dcterms:modified xsi:type="dcterms:W3CDTF">2018-11-27T09:27:38Z</dcterms:modified>
</cp:coreProperties>
</file>